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ésar\Desktop\"/>
    </mc:Choice>
  </mc:AlternateContent>
  <bookViews>
    <workbookView xWindow="0" yWindow="0" windowWidth="15345" windowHeight="5100"/>
  </bookViews>
  <sheets>
    <sheet name="Refracción meridional con HE" sheetId="1" r:id="rId1"/>
  </sheets>
  <calcPr calcId="152511"/>
</workbook>
</file>

<file path=xl/calcChain.xml><?xml version="1.0" encoding="utf-8"?>
<calcChain xmlns="http://schemas.openxmlformats.org/spreadsheetml/2006/main">
  <c r="C29" i="1" l="1"/>
  <c r="D29" i="1"/>
  <c r="G29" i="1" s="1"/>
  <c r="H29" i="1" s="1"/>
  <c r="B29" i="1"/>
  <c r="F29" i="1" l="1"/>
  <c r="E29" i="1" s="1"/>
</calcChain>
</file>

<file path=xl/sharedStrings.xml><?xml version="1.0" encoding="utf-8"?>
<sst xmlns="http://schemas.openxmlformats.org/spreadsheetml/2006/main" count="11" uniqueCount="10">
  <si>
    <t>M</t>
  </si>
  <si>
    <t>J0</t>
  </si>
  <si>
    <t>J45</t>
  </si>
  <si>
    <t>Esfera</t>
  </si>
  <si>
    <t>Cilindro</t>
  </si>
  <si>
    <t>Eje</t>
  </si>
  <si>
    <t>S0=</t>
  </si>
  <si>
    <t>S90=</t>
  </si>
  <si>
    <t>S45=</t>
  </si>
  <si>
    <t>S135=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</si>
</sst>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0"/>
  </numFmts>
  <fonts count="2" x14ac:knownFonts="1"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51"/>
        <bgColor indexed="64"/>
      </patternFill>
    </fill>
    <fill>
      <patternFill patternType="solid">
        <fgColor indexed="43"/>
        <bgColor indexed="64"/>
      </patternFill>
    </fill>
  </fills>
  <borders count="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9">
    <xf numFmtId="0" fontId="0" fillId="0" borderId="0" xfId="0"/>
    <xf numFmtId="2" fontId="0" fillId="3" borderId="3" xfId="0" applyNumberFormat="1" applyFill="1" applyBorder="1" applyAlignment="1" applyProtection="1">
      <alignment horizontal="center"/>
    </xf>
    <xf numFmtId="0" fontId="0" fillId="0" borderId="0" xfId="0" applyAlignment="1">
      <alignment horizontal="right"/>
    </xf>
    <xf numFmtId="0" fontId="0" fillId="0" borderId="0" xfId="0" applyAlignment="1" applyProtection="1">
      <alignment horizontal="center"/>
    </xf>
    <xf numFmtId="164" fontId="0" fillId="2" borderId="2" xfId="0" applyNumberFormat="1" applyFill="1" applyBorder="1" applyAlignment="1" applyProtection="1">
      <alignment horizontal="center"/>
    </xf>
    <xf numFmtId="164" fontId="0" fillId="2" borderId="3" xfId="0" applyNumberFormat="1" applyFill="1" applyBorder="1" applyAlignment="1" applyProtection="1">
      <alignment horizontal="center"/>
    </xf>
    <xf numFmtId="0" fontId="0" fillId="0" borderId="1" xfId="0" applyBorder="1" applyProtection="1">
      <protection locked="0"/>
    </xf>
    <xf numFmtId="0" fontId="1" fillId="0" borderId="0" xfId="1"/>
    <xf numFmtId="1" fontId="0" fillId="3" borderId="4" xfId="0" applyNumberFormat="1" applyFill="1" applyBorder="1" applyAlignment="1" applyProtection="1">
      <alignment horizont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emf"/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</xdr:row>
      <xdr:rowOff>1</xdr:rowOff>
    </xdr:from>
    <xdr:to>
      <xdr:col>8</xdr:col>
      <xdr:colOff>9525</xdr:colOff>
      <xdr:row>10</xdr:row>
      <xdr:rowOff>171451</xdr:rowOff>
    </xdr:to>
    <xdr:grpSp>
      <xdr:nvGrpSpPr>
        <xdr:cNvPr id="7" name="Grupo 6"/>
        <xdr:cNvGrpSpPr/>
      </xdr:nvGrpSpPr>
      <xdr:grpSpPr>
        <a:xfrm>
          <a:off x="352425" y="190501"/>
          <a:ext cx="4581525" cy="1885950"/>
          <a:chOff x="352425" y="190500"/>
          <a:chExt cx="5353050" cy="2361249"/>
        </a:xfrm>
      </xdr:grpSpPr>
      <xdr:pic>
        <xdr:nvPicPr>
          <xdr:cNvPr id="2" name="Imagen 1"/>
          <xdr:cNvPicPr>
            <a:picLocks noChangeAspect="1"/>
          </xdr:cNvPicPr>
        </xdr:nvPicPr>
        <xdr:blipFill>
          <a:blip xmlns:r="http://schemas.openxmlformats.org/officeDocument/2006/relationships" r:embed="rId1" cstate="print"/>
          <a:stretch>
            <a:fillRect/>
          </a:stretch>
        </xdr:blipFill>
        <xdr:spPr>
          <a:xfrm>
            <a:off x="352425" y="190500"/>
            <a:ext cx="5353050" cy="1240914"/>
          </a:xfrm>
          <a:prstGeom prst="rect">
            <a:avLst/>
          </a:prstGeom>
        </xdr:spPr>
      </xdr:pic>
      <xdr:pic>
        <xdr:nvPicPr>
          <xdr:cNvPr id="3" name="Imagen 2"/>
          <xdr:cNvPicPr>
            <a:picLocks noChangeAspect="1"/>
          </xdr:cNvPicPr>
        </xdr:nvPicPr>
        <xdr:blipFill>
          <a:blip xmlns:r="http://schemas.openxmlformats.org/officeDocument/2006/relationships" r:embed="rId2" cstate="print"/>
          <a:stretch>
            <a:fillRect/>
          </a:stretch>
        </xdr:blipFill>
        <xdr:spPr>
          <a:xfrm>
            <a:off x="1391945" y="1939389"/>
            <a:ext cx="3302250" cy="612360"/>
          </a:xfrm>
          <a:prstGeom prst="rect">
            <a:avLst/>
          </a:prstGeom>
        </xdr:spPr>
      </xdr:pic>
      <xdr:pic>
        <xdr:nvPicPr>
          <xdr:cNvPr id="4" name="Imagen 3"/>
          <xdr:cNvPicPr>
            <a:picLocks noChangeAspect="1"/>
          </xdr:cNvPicPr>
        </xdr:nvPicPr>
        <xdr:blipFill>
          <a:blip xmlns:r="http://schemas.openxmlformats.org/officeDocument/2006/relationships" r:embed="rId3" cstate="print"/>
          <a:stretch>
            <a:fillRect/>
          </a:stretch>
        </xdr:blipFill>
        <xdr:spPr>
          <a:xfrm>
            <a:off x="2506916" y="1425699"/>
            <a:ext cx="1053258" cy="536796"/>
          </a:xfrm>
          <a:prstGeom prst="rect">
            <a:avLst/>
          </a:prstGeom>
        </xdr:spPr>
      </xdr:pic>
    </xdr:grpSp>
    <xdr:clientData/>
  </xdr:twoCellAnchor>
  <xdr:twoCellAnchor>
    <xdr:from>
      <xdr:col>1</xdr:col>
      <xdr:colOff>85725</xdr:colOff>
      <xdr:row>11</xdr:row>
      <xdr:rowOff>171450</xdr:rowOff>
    </xdr:from>
    <xdr:to>
      <xdr:col>7</xdr:col>
      <xdr:colOff>657225</xdr:colOff>
      <xdr:row>20</xdr:row>
      <xdr:rowOff>47625</xdr:rowOff>
    </xdr:to>
    <xdr:sp macro="" textlink="">
      <xdr:nvSpPr>
        <xdr:cNvPr id="5" name="CuadroTexto 4"/>
        <xdr:cNvSpPr txBox="1"/>
      </xdr:nvSpPr>
      <xdr:spPr>
        <a:xfrm>
          <a:off x="438150" y="2266950"/>
          <a:ext cx="4381500" cy="1590675"/>
        </a:xfrm>
        <a:prstGeom prst="rect">
          <a:avLst/>
        </a:prstGeom>
        <a:ln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square" rtlCol="0" anchor="t"/>
        <a:lstStyle/>
        <a:p>
          <a:pPr algn="ctr"/>
          <a:r>
            <a:rPr lang="es-ES" sz="1800" b="1"/>
            <a:t>INSTRUCCIONES:</a:t>
          </a:r>
        </a:p>
        <a:p>
          <a:pPr algn="ctr"/>
          <a:r>
            <a:rPr lang="es-ES" sz="1800" b="1"/>
            <a:t>Realizar un MPMAV</a:t>
          </a:r>
          <a:r>
            <a:rPr lang="es-ES" sz="1800" b="1" baseline="0"/>
            <a:t> para cada una de las orientaciones de la hendidura estenopeica (0º, 90º, 45º, 135º) y anotar los valores de dichos MPMAV en las casillas "S"</a:t>
          </a:r>
          <a:endParaRPr lang="es-ES" sz="1800" b="1"/>
        </a:p>
      </xdr:txBody>
    </xdr:sp>
    <xdr:clientData/>
  </xdr:twoCellAnchor>
  <xdr:twoCellAnchor>
    <xdr:from>
      <xdr:col>1</xdr:col>
      <xdr:colOff>9525</xdr:colOff>
      <xdr:row>30</xdr:row>
      <xdr:rowOff>180974</xdr:rowOff>
    </xdr:from>
    <xdr:to>
      <xdr:col>3</xdr:col>
      <xdr:colOff>695325</xdr:colOff>
      <xdr:row>37</xdr:row>
      <xdr:rowOff>95250</xdr:rowOff>
    </xdr:to>
    <xdr:sp macro="" textlink="">
      <xdr:nvSpPr>
        <xdr:cNvPr id="6" name="CuadroTexto 5"/>
        <xdr:cNvSpPr txBox="1"/>
      </xdr:nvSpPr>
      <xdr:spPr>
        <a:xfrm>
          <a:off x="361950" y="5962649"/>
          <a:ext cx="2209800" cy="1247776"/>
        </a:xfrm>
        <a:prstGeom prst="rect">
          <a:avLst/>
        </a:prstGeom>
        <a:ln/>
      </xdr:spPr>
      <xdr:style>
        <a:lnRef idx="1">
          <a:schemeClr val="accent6"/>
        </a:lnRef>
        <a:fillRef idx="2">
          <a:schemeClr val="accent6"/>
        </a:fillRef>
        <a:effectRef idx="1">
          <a:schemeClr val="accent6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ES" sz="1400" b="1"/>
            <a:t>César Albarrán</a:t>
          </a:r>
          <a:r>
            <a:rPr lang="es-ES" sz="1400" b="1" baseline="0"/>
            <a:t> Diego</a:t>
          </a:r>
        </a:p>
        <a:p>
          <a:r>
            <a:rPr lang="es-ES" sz="1400" b="1" baseline="0"/>
            <a:t>cesar.albarran@gmail.com</a:t>
          </a:r>
        </a:p>
        <a:p>
          <a:endParaRPr lang="es-ES" sz="1400" b="1" baseline="0"/>
        </a:p>
        <a:p>
          <a:r>
            <a:rPr lang="es-ES" sz="1400" b="1" baseline="0"/>
            <a:t>Vicente Micó Serrano</a:t>
          </a:r>
        </a:p>
        <a:p>
          <a:r>
            <a:rPr lang="es-ES" sz="1400" b="1" baseline="0"/>
            <a:t>vicente.mico@uv.es</a:t>
          </a:r>
          <a:endParaRPr lang="es-ES" sz="1400" b="1"/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2:H35"/>
  <sheetViews>
    <sheetView tabSelected="1" workbookViewId="0">
      <selection activeCell="H33" sqref="H33"/>
    </sheetView>
  </sheetViews>
  <sheetFormatPr baseColWidth="10" defaultRowHeight="15" x14ac:dyDescent="0.25"/>
  <cols>
    <col min="1" max="1" width="5.28515625" customWidth="1"/>
    <col min="7" max="7" width="12.28515625" hidden="1" customWidth="1"/>
  </cols>
  <sheetData>
    <row r="22" spans="2:8" ht="15.75" thickBot="1" x14ac:dyDescent="0.3"/>
    <row r="23" spans="2:8" ht="15.75" thickBot="1" x14ac:dyDescent="0.3">
      <c r="B23" s="2" t="s">
        <v>6</v>
      </c>
      <c r="C23" s="6"/>
    </row>
    <row r="24" spans="2:8" ht="15.75" thickBot="1" x14ac:dyDescent="0.3">
      <c r="B24" s="2" t="s">
        <v>7</v>
      </c>
      <c r="C24" s="6"/>
    </row>
    <row r="25" spans="2:8" ht="15.75" thickBot="1" x14ac:dyDescent="0.3">
      <c r="B25" s="2" t="s">
        <v>8</v>
      </c>
      <c r="C25" s="6"/>
    </row>
    <row r="26" spans="2:8" ht="15.75" thickBot="1" x14ac:dyDescent="0.3">
      <c r="B26" s="2" t="s">
        <v>9</v>
      </c>
      <c r="C26" s="6"/>
    </row>
    <row r="28" spans="2:8" ht="15.75" thickBot="1" x14ac:dyDescent="0.3">
      <c r="B28" s="3" t="s">
        <v>0</v>
      </c>
      <c r="C28" s="3" t="s">
        <v>1</v>
      </c>
      <c r="D28" s="3" t="s">
        <v>2</v>
      </c>
      <c r="E28" s="3" t="s">
        <v>3</v>
      </c>
      <c r="F28" s="3" t="s">
        <v>4</v>
      </c>
      <c r="G28" s="3" t="s">
        <v>5</v>
      </c>
      <c r="H28" s="3" t="s">
        <v>5</v>
      </c>
    </row>
    <row r="29" spans="2:8" ht="15.75" thickBot="1" x14ac:dyDescent="0.3">
      <c r="B29" s="4">
        <f>((C23+C24)/2+(C25+C26)/2)/2</f>
        <v>0</v>
      </c>
      <c r="C29" s="5">
        <f>(C23-C24)/2</f>
        <v>0</v>
      </c>
      <c r="D29" s="5">
        <f>(C25-C26)/2</f>
        <v>0</v>
      </c>
      <c r="E29" s="1">
        <f>B29-(F29/2)</f>
        <v>0</v>
      </c>
      <c r="F29" s="1">
        <f>-2*(SQRT(POWER(C29,2)+POWER(D29,2)))</f>
        <v>0</v>
      </c>
      <c r="G29" s="8">
        <f>IF(C29&gt;0,0.5*ATAN(D29/C29)*180/PI(),IF(C29&lt;0,90+0.5*ATAN(D29/C29)*180/PI(),IF(C29=0,IF(D29&gt;=0,45,135))))</f>
        <v>45</v>
      </c>
      <c r="H29" s="8">
        <f>IF(G29&lt;0,G29+180,G29)</f>
        <v>45</v>
      </c>
    </row>
    <row r="35" spans="2:2" x14ac:dyDescent="0.25">
      <c r="B35" s="7"/>
    </row>
  </sheetData>
  <sheetProtection algorithmName="SHA-512" hashValue="hGKLwKAioUbL/f7hwWgXL4Ld7hRiz6TqTUtbSnZNtOC4UeUVNdtKHJRzmrudhi4ESAfIiRC35r2CxnwNdJ9m8w==" saltValue="t9Nii3PMWgNVrb24fZmGvQ==" spinCount="100000" sheet="1" objects="1" scenarios="1"/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Refracción meridional con HE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César Albarrán Diego</dc:creator>
  <cp:lastModifiedBy>César Albarrán Diego</cp:lastModifiedBy>
  <dcterms:created xsi:type="dcterms:W3CDTF">2013-11-25T19:05:05Z</dcterms:created>
  <dcterms:modified xsi:type="dcterms:W3CDTF">2015-02-24T11:49:34Z</dcterms:modified>
</cp:coreProperties>
</file>